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milypierce/Desktop/Bi-Weekly Payroll Project/Website Docs/Faculty/9-12/"/>
    </mc:Choice>
  </mc:AlternateContent>
  <xr:revisionPtr revIDLastSave="0" documentId="13_ncr:1_{2B977122-7E1F-3642-9FD4-D5AF680381FB}" xr6:coauthVersionLast="47" xr6:coauthVersionMax="47" xr10:uidLastSave="{00000000-0000-0000-0000-000000000000}"/>
  <bookViews>
    <workbookView xWindow="-28940" yWindow="-14340" windowWidth="26420" windowHeight="27320" xr2:uid="{7B0F356E-C227-3846-BB81-F13156544607}"/>
  </bookViews>
  <sheets>
    <sheet name="Gross" sheetId="1" r:id="rId1"/>
    <sheet name="Ne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2" l="1"/>
  <c r="D43" i="2"/>
  <c r="D44" i="2"/>
  <c r="D8" i="2"/>
  <c r="D37" i="2" s="1"/>
  <c r="D29" i="2"/>
  <c r="D14" i="2"/>
  <c r="D15" i="2"/>
  <c r="D16" i="2"/>
  <c r="D17" i="2"/>
  <c r="D18" i="2"/>
  <c r="D19" i="2"/>
  <c r="D20" i="2"/>
  <c r="D21" i="2"/>
  <c r="D22" i="2"/>
  <c r="D23" i="2"/>
  <c r="D24" i="2"/>
  <c r="D13" i="2"/>
  <c r="D7" i="2"/>
  <c r="D9" i="2" s="1"/>
  <c r="D35" i="2" l="1"/>
  <c r="D41" i="2"/>
  <c r="D52" i="2"/>
  <c r="D36" i="2"/>
  <c r="D50" i="2"/>
  <c r="D34" i="2"/>
  <c r="D51" i="2"/>
  <c r="D49" i="2"/>
  <c r="D33" i="2"/>
  <c r="D46" i="2"/>
  <c r="D38" i="2"/>
  <c r="D30" i="2"/>
  <c r="D48" i="2"/>
  <c r="D40" i="2"/>
  <c r="D32" i="2"/>
  <c r="D55" i="2"/>
  <c r="D47" i="2"/>
  <c r="D39" i="2"/>
  <c r="D31" i="2"/>
  <c r="D54" i="2"/>
  <c r="D53" i="2"/>
  <c r="D45" i="2"/>
  <c r="D58" i="2"/>
  <c r="D25" i="2"/>
  <c r="D56" i="2" l="1"/>
  <c r="D52" i="1" l="1"/>
  <c r="D7" i="1"/>
  <c r="D3" i="1"/>
  <c r="D24" i="1" s="1"/>
  <c r="D8" i="1"/>
  <c r="D9" i="1"/>
  <c r="D10" i="1"/>
  <c r="D11" i="1"/>
  <c r="D12" i="1"/>
  <c r="D13" i="1"/>
  <c r="D14" i="1"/>
  <c r="D15" i="1"/>
  <c r="D16" i="1"/>
  <c r="D17" i="1"/>
  <c r="D18" i="1"/>
  <c r="D46" i="1" l="1"/>
  <c r="D38" i="1"/>
  <c r="D47" i="1"/>
  <c r="D39" i="1"/>
  <c r="D31" i="1"/>
  <c r="D30" i="1"/>
  <c r="D29" i="1"/>
  <c r="D28" i="1"/>
  <c r="D27" i="1"/>
  <c r="D26" i="1"/>
  <c r="D25" i="1"/>
  <c r="D45" i="1"/>
  <c r="D37" i="1"/>
  <c r="D44" i="1"/>
  <c r="D36" i="1"/>
  <c r="D43" i="1"/>
  <c r="D35" i="1"/>
  <c r="D23" i="1"/>
  <c r="D42" i="1"/>
  <c r="D34" i="1"/>
  <c r="D49" i="1"/>
  <c r="D41" i="1"/>
  <c r="D33" i="1"/>
  <c r="D48" i="1"/>
  <c r="D40" i="1"/>
  <c r="D32" i="1"/>
  <c r="D19" i="1"/>
  <c r="D50" i="1" l="1"/>
</calcChain>
</file>

<file path=xl/sharedStrings.xml><?xml version="1.0" encoding="utf-8"?>
<sst xmlns="http://schemas.openxmlformats.org/spreadsheetml/2006/main" count="197" uniqueCount="65">
  <si>
    <t>Annual Contract Salary</t>
  </si>
  <si>
    <t>Academic Year 2023-2024</t>
  </si>
  <si>
    <t>Pay Group</t>
  </si>
  <si>
    <t>Pay Period</t>
  </si>
  <si>
    <t>Check Date</t>
  </si>
  <si>
    <t>Gross Pay</t>
  </si>
  <si>
    <t>9/12-MNTHLY</t>
  </si>
  <si>
    <t>08/01-08/31</t>
  </si>
  <si>
    <t>09/01-09/30</t>
  </si>
  <si>
    <t>10/01-10/31</t>
  </si>
  <si>
    <t>11/01-11/30</t>
  </si>
  <si>
    <t>12/01 - 12/31</t>
  </si>
  <si>
    <t>01/01 -01/31</t>
  </si>
  <si>
    <t>02/1-02/29</t>
  </si>
  <si>
    <t>03/01-03/31</t>
  </si>
  <si>
    <t>04/01-4/30</t>
  </si>
  <si>
    <t>05/01-05/31</t>
  </si>
  <si>
    <t>06/01-06/30</t>
  </si>
  <si>
    <t>07/01-07/31</t>
  </si>
  <si>
    <t>Total Contract Pay in 2023-2024</t>
  </si>
  <si>
    <t>Academic Year 2024-2025</t>
  </si>
  <si>
    <t>BW SAL</t>
  </si>
  <si>
    <t>08/10-08/23</t>
  </si>
  <si>
    <t>08/24-09/06</t>
  </si>
  <si>
    <t>09/07-09/20</t>
  </si>
  <si>
    <t>09/21-10/04</t>
  </si>
  <si>
    <t>10/05-10/18</t>
  </si>
  <si>
    <t>10/19-11/01</t>
  </si>
  <si>
    <t>11/02-11/15</t>
  </si>
  <si>
    <t>11/16-11/29</t>
  </si>
  <si>
    <t>11/30-12/13</t>
  </si>
  <si>
    <t>12/14-12/27</t>
  </si>
  <si>
    <t>12/28-01/10</t>
  </si>
  <si>
    <t>01/11-01/24</t>
  </si>
  <si>
    <t>01/25-02/07</t>
  </si>
  <si>
    <t>02/08-02/21</t>
  </si>
  <si>
    <t>02/22-03/07</t>
  </si>
  <si>
    <t>03/08-03/21</t>
  </si>
  <si>
    <t>03/22-04/04</t>
  </si>
  <si>
    <t>04/05-04/18</t>
  </si>
  <si>
    <t>04/19-05/02</t>
  </si>
  <si>
    <t>05/03-05/16</t>
  </si>
  <si>
    <t>05/17-05/30</t>
  </si>
  <si>
    <t>05/31-06/13</t>
  </si>
  <si>
    <t>06/14-06/27</t>
  </si>
  <si>
    <t>06/28-07/11</t>
  </si>
  <si>
    <t>07/12-07/25</t>
  </si>
  <si>
    <t>07/26-08/08</t>
  </si>
  <si>
    <t>Total Contract Pay in 2024-2025</t>
  </si>
  <si>
    <t>Biweekly rate in academic year 2025-2026:</t>
  </si>
  <si>
    <t>9/12 -  CONTRACT RENEWS 8/1</t>
  </si>
  <si>
    <t>INPUT YOUR GROSS ANNUAL SALARY HERE</t>
  </si>
  <si>
    <t xml:space="preserve"> Bi-Weekly Payment for 2024-2025 contract</t>
  </si>
  <si>
    <t>BRIDGE</t>
  </si>
  <si>
    <r>
      <t xml:space="preserve">Enter your monthly net salary in cell </t>
    </r>
    <r>
      <rPr>
        <b/>
        <sz val="12"/>
        <color rgb="FF0070C0"/>
        <rFont val="Calibri"/>
        <family val="2"/>
        <scheme val="minor"/>
      </rPr>
      <t>E6</t>
    </r>
    <r>
      <rPr>
        <sz val="12"/>
        <color rgb="FF0070C0"/>
        <rFont val="Calibri"/>
        <family val="2"/>
        <scheme val="minor"/>
      </rPr>
      <t>. *Refer to a current pay stub to determine net pay.</t>
    </r>
  </si>
  <si>
    <t>Monthly Net Salary</t>
  </si>
  <si>
    <t>&lt; INPUT YOUR MONTHLY NET SALARY.</t>
  </si>
  <si>
    <t>Estimated Annual Net Salary</t>
  </si>
  <si>
    <t>Estimated Bi-Weekly Payment</t>
  </si>
  <si>
    <t>Estimated Hourly Rate</t>
  </si>
  <si>
    <t>Please note that this calculator is only an ESTIMATE of your net salary and is not exact.</t>
  </si>
  <si>
    <t xml:space="preserve">Instructions: </t>
  </si>
  <si>
    <r>
      <rPr>
        <b/>
        <sz val="12"/>
        <color theme="1"/>
        <rFont val="Calibri"/>
        <family val="2"/>
        <scheme val="minor"/>
      </rPr>
      <t xml:space="preserve">NOTE: </t>
    </r>
    <r>
      <rPr>
        <sz val="12"/>
        <color theme="1"/>
        <rFont val="Calibri"/>
        <family val="2"/>
        <scheme val="minor"/>
      </rPr>
      <t>Your biweekly rate is for academic contract year 2024-2025 only because for this transitional year you will have 27 pay periods instead of the regular 26. When your contract renews the next year your biweekly rate will change.</t>
    </r>
  </si>
  <si>
    <t>Est. Biweekly rate in academic year 2025-2026:</t>
  </si>
  <si>
    <t>Est. Net 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</si>
</sst>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;@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49" fontId="2" fillId="0" borderId="0" xfId="0" applyNumberFormat="1" applyFont="1"/>
    <xf numFmtId="0" fontId="3" fillId="0" borderId="0" xfId="0" applyFont="1"/>
    <xf numFmtId="44" fontId="3" fillId="2" borderId="3" xfId="1" applyFont="1" applyFill="1" applyBorder="1" applyAlignment="1" applyProtection="1">
      <protection locked="0"/>
    </xf>
    <xf numFmtId="44" fontId="5" fillId="0" borderId="3" xfId="1" applyFont="1" applyBorder="1" applyAlignment="1" applyProtection="1"/>
    <xf numFmtId="0" fontId="6" fillId="0" borderId="4" xfId="0" applyFont="1" applyBorder="1" applyAlignment="1">
      <alignment horizontal="left"/>
    </xf>
    <xf numFmtId="8" fontId="3" fillId="0" borderId="5" xfId="0" applyNumberFormat="1" applyFont="1" applyBorder="1"/>
    <xf numFmtId="49" fontId="7" fillId="3" borderId="3" xfId="0" applyNumberFormat="1" applyFont="1" applyFill="1" applyBorder="1" applyAlignment="1">
      <alignment horizontal="center"/>
    </xf>
    <xf numFmtId="0" fontId="7" fillId="3" borderId="3" xfId="0" applyFont="1" applyFill="1" applyBorder="1"/>
    <xf numFmtId="0" fontId="7" fillId="3" borderId="3" xfId="0" applyFont="1" applyFill="1" applyBorder="1" applyAlignment="1">
      <alignment horizontal="center"/>
    </xf>
    <xf numFmtId="4" fontId="7" fillId="4" borderId="1" xfId="0" applyNumberFormat="1" applyFont="1" applyFill="1" applyBorder="1"/>
    <xf numFmtId="49" fontId="5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4" fontId="8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44" fontId="4" fillId="0" borderId="3" xfId="1" applyFont="1" applyBorder="1" applyAlignment="1" applyProtection="1"/>
    <xf numFmtId="0" fontId="4" fillId="0" borderId="7" xfId="0" applyFont="1" applyBorder="1"/>
    <xf numFmtId="44" fontId="4" fillId="0" borderId="1" xfId="1" applyFont="1" applyBorder="1" applyAlignment="1" applyProtection="1">
      <alignment horizontal="center"/>
    </xf>
    <xf numFmtId="49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vertical="top" wrapText="1"/>
    </xf>
    <xf numFmtId="0" fontId="11" fillId="0" borderId="0" xfId="0" applyFont="1"/>
    <xf numFmtId="0" fontId="0" fillId="0" borderId="0" xfId="0" applyAlignment="1">
      <alignment horizontal="center"/>
    </xf>
    <xf numFmtId="4" fontId="0" fillId="0" borderId="0" xfId="0" applyNumberFormat="1"/>
    <xf numFmtId="44" fontId="0" fillId="2" borderId="3" xfId="1" applyFont="1" applyFill="1" applyBorder="1" applyAlignment="1" applyProtection="1">
      <protection locked="0"/>
    </xf>
    <xf numFmtId="0" fontId="5" fillId="0" borderId="0" xfId="0" applyFont="1"/>
    <xf numFmtId="44" fontId="0" fillId="0" borderId="3" xfId="1" applyFont="1" applyFill="1" applyBorder="1" applyAlignment="1" applyProtection="1">
      <protection locked="0"/>
    </xf>
    <xf numFmtId="0" fontId="10" fillId="0" borderId="0" xfId="0" applyFont="1"/>
    <xf numFmtId="44" fontId="0" fillId="5" borderId="3" xfId="0" applyNumberFormat="1" applyFill="1" applyBorder="1"/>
    <xf numFmtId="0" fontId="0" fillId="5" borderId="0" xfId="0" applyFill="1"/>
    <xf numFmtId="0" fontId="4" fillId="0" borderId="3" xfId="0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7" fillId="3" borderId="6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0" fillId="5" borderId="0" xfId="0" applyFill="1" applyAlignment="1">
      <alignment horizontal="left" wrapText="1"/>
    </xf>
    <xf numFmtId="0" fontId="4" fillId="5" borderId="3" xfId="0" applyFont="1" applyFill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0</xdr:row>
      <xdr:rowOff>76200</xdr:rowOff>
    </xdr:from>
    <xdr:to>
      <xdr:col>4</xdr:col>
      <xdr:colOff>749300</xdr:colOff>
      <xdr:row>2</xdr:row>
      <xdr:rowOff>154432</xdr:rowOff>
    </xdr:to>
    <xdr:sp macro="" textlink="">
      <xdr:nvSpPr>
        <xdr:cNvPr id="2" name="Left Arrow 1">
          <a:extLst>
            <a:ext uri="{FF2B5EF4-FFF2-40B4-BE49-F238E27FC236}">
              <a16:creationId xmlns:a16="http://schemas.microsoft.com/office/drawing/2014/main" id="{1FBE322F-5BC5-3831-C16C-3B72B9A7E46E}"/>
            </a:ext>
          </a:extLst>
        </xdr:cNvPr>
        <xdr:cNvSpPr/>
      </xdr:nvSpPr>
      <xdr:spPr>
        <a:xfrm>
          <a:off x="3594100" y="76200"/>
          <a:ext cx="711200" cy="484632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CD26D-1C2B-D44F-8DAE-DC65C70D6D18}">
  <dimension ref="A1:G58"/>
  <sheetViews>
    <sheetView tabSelected="1" zoomScale="120" zoomScaleNormal="120" workbookViewId="0">
      <selection activeCell="A52" sqref="A52:D58"/>
    </sheetView>
  </sheetViews>
  <sheetFormatPr baseColWidth="10" defaultRowHeight="16" x14ac:dyDescent="0.2"/>
  <cols>
    <col min="1" max="1" width="14.83203125" customWidth="1"/>
    <col min="3" max="3" width="9.83203125" bestFit="1" customWidth="1"/>
    <col min="4" max="4" width="11.1640625" bestFit="1" customWidth="1"/>
    <col min="6" max="6" width="31.5" customWidth="1"/>
  </cols>
  <sheetData>
    <row r="1" spans="1:6" x14ac:dyDescent="0.2">
      <c r="A1" s="1" t="s">
        <v>50</v>
      </c>
      <c r="B1" s="2"/>
      <c r="C1" s="2"/>
      <c r="D1" s="2"/>
    </row>
    <row r="2" spans="1:6" x14ac:dyDescent="0.2">
      <c r="A2" s="35" t="s">
        <v>0</v>
      </c>
      <c r="B2" s="35"/>
      <c r="C2" s="35"/>
      <c r="D2" s="3"/>
      <c r="F2" s="24" t="s">
        <v>51</v>
      </c>
    </row>
    <row r="3" spans="1:6" x14ac:dyDescent="0.2">
      <c r="A3" s="35" t="s">
        <v>52</v>
      </c>
      <c r="B3" s="35"/>
      <c r="C3" s="35"/>
      <c r="D3" s="4">
        <f>D2/27</f>
        <v>0</v>
      </c>
    </row>
    <row r="4" spans="1:6" x14ac:dyDescent="0.2">
      <c r="A4" s="2"/>
      <c r="B4" s="5"/>
      <c r="C4" s="5"/>
      <c r="D4" s="6"/>
    </row>
    <row r="5" spans="1:6" x14ac:dyDescent="0.2">
      <c r="A5" s="38" t="s">
        <v>1</v>
      </c>
      <c r="B5" s="39"/>
      <c r="C5" s="39"/>
      <c r="D5" s="40"/>
    </row>
    <row r="6" spans="1:6" x14ac:dyDescent="0.2">
      <c r="A6" s="7" t="s">
        <v>2</v>
      </c>
      <c r="B6" s="8" t="s">
        <v>3</v>
      </c>
      <c r="C6" s="9" t="s">
        <v>4</v>
      </c>
      <c r="D6" s="10" t="s">
        <v>5</v>
      </c>
    </row>
    <row r="7" spans="1:6" x14ac:dyDescent="0.2">
      <c r="A7" s="11" t="s">
        <v>6</v>
      </c>
      <c r="B7" s="12" t="s">
        <v>7</v>
      </c>
      <c r="C7" s="13">
        <v>45169</v>
      </c>
      <c r="D7" s="4">
        <f>$D$2/12</f>
        <v>0</v>
      </c>
    </row>
    <row r="8" spans="1:6" x14ac:dyDescent="0.2">
      <c r="A8" s="11" t="s">
        <v>6</v>
      </c>
      <c r="B8" s="12" t="s">
        <v>8</v>
      </c>
      <c r="C8" s="13">
        <v>45199</v>
      </c>
      <c r="D8" s="4">
        <f t="shared" ref="D8:D18" si="0">$D$2/12</f>
        <v>0</v>
      </c>
    </row>
    <row r="9" spans="1:6" x14ac:dyDescent="0.2">
      <c r="A9" s="11" t="s">
        <v>6</v>
      </c>
      <c r="B9" s="12" t="s">
        <v>9</v>
      </c>
      <c r="C9" s="13">
        <v>45230</v>
      </c>
      <c r="D9" s="4">
        <f t="shared" si="0"/>
        <v>0</v>
      </c>
    </row>
    <row r="10" spans="1:6" x14ac:dyDescent="0.2">
      <c r="A10" s="11" t="s">
        <v>6</v>
      </c>
      <c r="B10" s="12" t="s">
        <v>10</v>
      </c>
      <c r="C10" s="13">
        <v>45260</v>
      </c>
      <c r="D10" s="4">
        <f t="shared" si="0"/>
        <v>0</v>
      </c>
    </row>
    <row r="11" spans="1:6" x14ac:dyDescent="0.2">
      <c r="A11" s="11" t="s">
        <v>6</v>
      </c>
      <c r="B11" s="12" t="s">
        <v>11</v>
      </c>
      <c r="C11" s="13">
        <v>45291</v>
      </c>
      <c r="D11" s="4">
        <f t="shared" si="0"/>
        <v>0</v>
      </c>
    </row>
    <row r="12" spans="1:6" x14ac:dyDescent="0.2">
      <c r="A12" s="11" t="s">
        <v>6</v>
      </c>
      <c r="B12" s="14" t="s">
        <v>12</v>
      </c>
      <c r="C12" s="15">
        <v>45322</v>
      </c>
      <c r="D12" s="4">
        <f t="shared" si="0"/>
        <v>0</v>
      </c>
    </row>
    <row r="13" spans="1:6" x14ac:dyDescent="0.2">
      <c r="A13" s="11" t="s">
        <v>6</v>
      </c>
      <c r="B13" s="14" t="s">
        <v>13</v>
      </c>
      <c r="C13" s="15">
        <v>45351</v>
      </c>
      <c r="D13" s="4">
        <f t="shared" si="0"/>
        <v>0</v>
      </c>
    </row>
    <row r="14" spans="1:6" x14ac:dyDescent="0.2">
      <c r="A14" s="11" t="s">
        <v>6</v>
      </c>
      <c r="B14" s="14" t="s">
        <v>14</v>
      </c>
      <c r="C14" s="15">
        <v>45382</v>
      </c>
      <c r="D14" s="4">
        <f t="shared" si="0"/>
        <v>0</v>
      </c>
    </row>
    <row r="15" spans="1:6" x14ac:dyDescent="0.2">
      <c r="A15" s="11" t="s">
        <v>6</v>
      </c>
      <c r="B15" s="14" t="s">
        <v>15</v>
      </c>
      <c r="C15" s="15">
        <v>45412</v>
      </c>
      <c r="D15" s="4">
        <f t="shared" si="0"/>
        <v>0</v>
      </c>
    </row>
    <row r="16" spans="1:6" x14ac:dyDescent="0.2">
      <c r="A16" s="11" t="s">
        <v>6</v>
      </c>
      <c r="B16" s="14" t="s">
        <v>16</v>
      </c>
      <c r="C16" s="15">
        <v>45443</v>
      </c>
      <c r="D16" s="4">
        <f t="shared" si="0"/>
        <v>0</v>
      </c>
    </row>
    <row r="17" spans="1:7" x14ac:dyDescent="0.2">
      <c r="A17" s="11" t="s">
        <v>6</v>
      </c>
      <c r="B17" s="14" t="s">
        <v>17</v>
      </c>
      <c r="C17" s="15">
        <v>45473</v>
      </c>
      <c r="D17" s="4">
        <f t="shared" si="0"/>
        <v>0</v>
      </c>
    </row>
    <row r="18" spans="1:7" x14ac:dyDescent="0.2">
      <c r="A18" s="11" t="s">
        <v>6</v>
      </c>
      <c r="B18" s="14" t="s">
        <v>18</v>
      </c>
      <c r="C18" s="15">
        <v>45504</v>
      </c>
      <c r="D18" s="4">
        <f t="shared" si="0"/>
        <v>0</v>
      </c>
    </row>
    <row r="19" spans="1:7" x14ac:dyDescent="0.2">
      <c r="A19" s="41" t="s">
        <v>19</v>
      </c>
      <c r="B19" s="42"/>
      <c r="C19" s="43"/>
      <c r="D19" s="18">
        <f>SUM(D7:D18)</f>
        <v>0</v>
      </c>
    </row>
    <row r="20" spans="1:7" x14ac:dyDescent="0.2">
      <c r="A20" s="16"/>
      <c r="B20" s="19"/>
      <c r="C20" s="17"/>
      <c r="D20" s="20"/>
    </row>
    <row r="21" spans="1:7" x14ac:dyDescent="0.2">
      <c r="A21" s="44" t="s">
        <v>20</v>
      </c>
      <c r="B21" s="45"/>
      <c r="C21" s="45"/>
      <c r="D21" s="46"/>
    </row>
    <row r="22" spans="1:7" x14ac:dyDescent="0.2">
      <c r="A22" s="7" t="s">
        <v>2</v>
      </c>
      <c r="B22" s="8" t="s">
        <v>3</v>
      </c>
      <c r="C22" s="9" t="s">
        <v>4</v>
      </c>
      <c r="D22" s="10" t="s">
        <v>5</v>
      </c>
      <c r="F22" s="37"/>
    </row>
    <row r="23" spans="1:7" ht="16" customHeight="1" x14ac:dyDescent="0.2">
      <c r="A23" s="11" t="s">
        <v>21</v>
      </c>
      <c r="B23" s="14" t="s">
        <v>53</v>
      </c>
      <c r="C23" s="15">
        <v>45527</v>
      </c>
      <c r="D23" s="4">
        <f>$D$3</f>
        <v>0</v>
      </c>
      <c r="F23" s="37"/>
      <c r="G23" s="25"/>
    </row>
    <row r="24" spans="1:7" x14ac:dyDescent="0.2">
      <c r="A24" s="11" t="s">
        <v>21</v>
      </c>
      <c r="B24" s="14" t="s">
        <v>22</v>
      </c>
      <c r="C24" s="15">
        <v>45541</v>
      </c>
      <c r="D24" s="4">
        <f t="shared" ref="D24:D49" si="1">$D$3</f>
        <v>0</v>
      </c>
      <c r="F24" s="25"/>
      <c r="G24" s="25"/>
    </row>
    <row r="25" spans="1:7" x14ac:dyDescent="0.2">
      <c r="A25" s="11" t="s">
        <v>21</v>
      </c>
      <c r="B25" s="14" t="s">
        <v>23</v>
      </c>
      <c r="C25" s="15">
        <v>45555</v>
      </c>
      <c r="D25" s="4">
        <f t="shared" si="1"/>
        <v>0</v>
      </c>
      <c r="F25" s="24"/>
    </row>
    <row r="26" spans="1:7" x14ac:dyDescent="0.2">
      <c r="A26" s="11" t="s">
        <v>21</v>
      </c>
      <c r="B26" s="14" t="s">
        <v>24</v>
      </c>
      <c r="C26" s="15">
        <v>45569</v>
      </c>
      <c r="D26" s="4">
        <f t="shared" si="1"/>
        <v>0</v>
      </c>
    </row>
    <row r="27" spans="1:7" x14ac:dyDescent="0.2">
      <c r="A27" s="11" t="s">
        <v>21</v>
      </c>
      <c r="B27" s="14" t="s">
        <v>25</v>
      </c>
      <c r="C27" s="15">
        <v>45583</v>
      </c>
      <c r="D27" s="4">
        <f t="shared" si="1"/>
        <v>0</v>
      </c>
    </row>
    <row r="28" spans="1:7" x14ac:dyDescent="0.2">
      <c r="A28" s="11" t="s">
        <v>21</v>
      </c>
      <c r="B28" s="14" t="s">
        <v>26</v>
      </c>
      <c r="C28" s="15">
        <v>45597</v>
      </c>
      <c r="D28" s="4">
        <f t="shared" si="1"/>
        <v>0</v>
      </c>
    </row>
    <row r="29" spans="1:7" x14ac:dyDescent="0.2">
      <c r="A29" s="11" t="s">
        <v>21</v>
      </c>
      <c r="B29" s="14" t="s">
        <v>27</v>
      </c>
      <c r="C29" s="15">
        <v>45611</v>
      </c>
      <c r="D29" s="4">
        <f t="shared" si="1"/>
        <v>0</v>
      </c>
    </row>
    <row r="30" spans="1:7" x14ac:dyDescent="0.2">
      <c r="A30" s="11" t="s">
        <v>21</v>
      </c>
      <c r="B30" s="14" t="s">
        <v>28</v>
      </c>
      <c r="C30" s="15">
        <v>45625</v>
      </c>
      <c r="D30" s="4">
        <f t="shared" si="1"/>
        <v>0</v>
      </c>
    </row>
    <row r="31" spans="1:7" x14ac:dyDescent="0.2">
      <c r="A31" s="11" t="s">
        <v>21</v>
      </c>
      <c r="B31" s="14" t="s">
        <v>29</v>
      </c>
      <c r="C31" s="15">
        <v>45639</v>
      </c>
      <c r="D31" s="4">
        <f t="shared" si="1"/>
        <v>0</v>
      </c>
    </row>
    <row r="32" spans="1:7" x14ac:dyDescent="0.2">
      <c r="A32" s="11" t="s">
        <v>21</v>
      </c>
      <c r="B32" s="14" t="s">
        <v>30</v>
      </c>
      <c r="C32" s="15">
        <v>45653</v>
      </c>
      <c r="D32" s="4">
        <f t="shared" si="1"/>
        <v>0</v>
      </c>
    </row>
    <row r="33" spans="1:4" x14ac:dyDescent="0.2">
      <c r="A33" s="11" t="s">
        <v>21</v>
      </c>
      <c r="B33" s="14" t="s">
        <v>31</v>
      </c>
      <c r="C33" s="15">
        <v>45667</v>
      </c>
      <c r="D33" s="4">
        <f t="shared" si="1"/>
        <v>0</v>
      </c>
    </row>
    <row r="34" spans="1:4" x14ac:dyDescent="0.2">
      <c r="A34" s="21" t="s">
        <v>21</v>
      </c>
      <c r="B34" s="22" t="s">
        <v>32</v>
      </c>
      <c r="C34" s="23">
        <v>45681</v>
      </c>
      <c r="D34" s="4">
        <f t="shared" si="1"/>
        <v>0</v>
      </c>
    </row>
    <row r="35" spans="1:4" x14ac:dyDescent="0.2">
      <c r="A35" s="11" t="s">
        <v>21</v>
      </c>
      <c r="B35" s="14" t="s">
        <v>33</v>
      </c>
      <c r="C35" s="15">
        <v>45695</v>
      </c>
      <c r="D35" s="4">
        <f t="shared" si="1"/>
        <v>0</v>
      </c>
    </row>
    <row r="36" spans="1:4" x14ac:dyDescent="0.2">
      <c r="A36" s="11" t="s">
        <v>21</v>
      </c>
      <c r="B36" s="14" t="s">
        <v>34</v>
      </c>
      <c r="C36" s="15">
        <v>45709</v>
      </c>
      <c r="D36" s="4">
        <f t="shared" si="1"/>
        <v>0</v>
      </c>
    </row>
    <row r="37" spans="1:4" x14ac:dyDescent="0.2">
      <c r="A37" s="11" t="s">
        <v>21</v>
      </c>
      <c r="B37" s="14" t="s">
        <v>35</v>
      </c>
      <c r="C37" s="15">
        <v>45723</v>
      </c>
      <c r="D37" s="4">
        <f t="shared" si="1"/>
        <v>0</v>
      </c>
    </row>
    <row r="38" spans="1:4" x14ac:dyDescent="0.2">
      <c r="A38" s="11" t="s">
        <v>21</v>
      </c>
      <c r="B38" s="14" t="s">
        <v>36</v>
      </c>
      <c r="C38" s="15">
        <v>45737</v>
      </c>
      <c r="D38" s="4">
        <f t="shared" si="1"/>
        <v>0</v>
      </c>
    </row>
    <row r="39" spans="1:4" x14ac:dyDescent="0.2">
      <c r="A39" s="11" t="s">
        <v>21</v>
      </c>
      <c r="B39" s="14" t="s">
        <v>37</v>
      </c>
      <c r="C39" s="15">
        <v>45751</v>
      </c>
      <c r="D39" s="4">
        <f t="shared" si="1"/>
        <v>0</v>
      </c>
    </row>
    <row r="40" spans="1:4" x14ac:dyDescent="0.2">
      <c r="A40" s="11" t="s">
        <v>21</v>
      </c>
      <c r="B40" s="14" t="s">
        <v>38</v>
      </c>
      <c r="C40" s="15">
        <v>45765</v>
      </c>
      <c r="D40" s="4">
        <f t="shared" si="1"/>
        <v>0</v>
      </c>
    </row>
    <row r="41" spans="1:4" x14ac:dyDescent="0.2">
      <c r="A41" s="11" t="s">
        <v>21</v>
      </c>
      <c r="B41" s="14" t="s">
        <v>39</v>
      </c>
      <c r="C41" s="15">
        <v>45779</v>
      </c>
      <c r="D41" s="4">
        <f t="shared" si="1"/>
        <v>0</v>
      </c>
    </row>
    <row r="42" spans="1:4" x14ac:dyDescent="0.2">
      <c r="A42" s="11" t="s">
        <v>21</v>
      </c>
      <c r="B42" s="14" t="s">
        <v>40</v>
      </c>
      <c r="C42" s="15">
        <v>45793</v>
      </c>
      <c r="D42" s="4">
        <f t="shared" si="1"/>
        <v>0</v>
      </c>
    </row>
    <row r="43" spans="1:4" x14ac:dyDescent="0.2">
      <c r="A43" s="11" t="s">
        <v>21</v>
      </c>
      <c r="B43" s="14" t="s">
        <v>41</v>
      </c>
      <c r="C43" s="15">
        <v>45807</v>
      </c>
      <c r="D43" s="4">
        <f t="shared" si="1"/>
        <v>0</v>
      </c>
    </row>
    <row r="44" spans="1:4" x14ac:dyDescent="0.2">
      <c r="A44" s="11" t="s">
        <v>21</v>
      </c>
      <c r="B44" s="14" t="s">
        <v>42</v>
      </c>
      <c r="C44" s="15">
        <v>45821</v>
      </c>
      <c r="D44" s="4">
        <f t="shared" si="1"/>
        <v>0</v>
      </c>
    </row>
    <row r="45" spans="1:4" x14ac:dyDescent="0.2">
      <c r="A45" s="11" t="s">
        <v>21</v>
      </c>
      <c r="B45" s="14" t="s">
        <v>43</v>
      </c>
      <c r="C45" s="15">
        <v>45835</v>
      </c>
      <c r="D45" s="4">
        <f t="shared" si="1"/>
        <v>0</v>
      </c>
    </row>
    <row r="46" spans="1:4" x14ac:dyDescent="0.2">
      <c r="A46" s="11" t="s">
        <v>21</v>
      </c>
      <c r="B46" s="14" t="s">
        <v>44</v>
      </c>
      <c r="C46" s="15">
        <v>45849</v>
      </c>
      <c r="D46" s="4">
        <f t="shared" si="1"/>
        <v>0</v>
      </c>
    </row>
    <row r="47" spans="1:4" x14ac:dyDescent="0.2">
      <c r="A47" s="11" t="s">
        <v>21</v>
      </c>
      <c r="B47" s="14" t="s">
        <v>45</v>
      </c>
      <c r="C47" s="15">
        <v>45863</v>
      </c>
      <c r="D47" s="4">
        <f t="shared" si="1"/>
        <v>0</v>
      </c>
    </row>
    <row r="48" spans="1:4" x14ac:dyDescent="0.2">
      <c r="A48" s="11" t="s">
        <v>21</v>
      </c>
      <c r="B48" s="14" t="s">
        <v>46</v>
      </c>
      <c r="C48" s="15">
        <v>45877</v>
      </c>
      <c r="D48" s="4">
        <f t="shared" si="1"/>
        <v>0</v>
      </c>
    </row>
    <row r="49" spans="1:4" x14ac:dyDescent="0.2">
      <c r="A49" s="11" t="s">
        <v>21</v>
      </c>
      <c r="B49" s="14" t="s">
        <v>47</v>
      </c>
      <c r="C49" s="15">
        <v>45891</v>
      </c>
      <c r="D49" s="4">
        <f t="shared" si="1"/>
        <v>0</v>
      </c>
    </row>
    <row r="50" spans="1:4" x14ac:dyDescent="0.2">
      <c r="A50" s="36" t="s">
        <v>48</v>
      </c>
      <c r="B50" s="36"/>
      <c r="C50" s="36"/>
      <c r="D50" s="18">
        <f>SUM(D23:D49)</f>
        <v>0</v>
      </c>
    </row>
    <row r="52" spans="1:4" x14ac:dyDescent="0.2">
      <c r="A52" s="48" t="s">
        <v>49</v>
      </c>
      <c r="B52" s="48"/>
      <c r="C52" s="48"/>
      <c r="D52" s="33">
        <f>D2/26</f>
        <v>0</v>
      </c>
    </row>
    <row r="53" spans="1:4" x14ac:dyDescent="0.2">
      <c r="A53" s="34"/>
      <c r="B53" s="34"/>
      <c r="C53" s="34"/>
      <c r="D53" s="34"/>
    </row>
    <row r="54" spans="1:4" x14ac:dyDescent="0.2">
      <c r="A54" s="47" t="s">
        <v>62</v>
      </c>
      <c r="B54" s="47"/>
      <c r="C54" s="47"/>
      <c r="D54" s="47"/>
    </row>
    <row r="55" spans="1:4" x14ac:dyDescent="0.2">
      <c r="A55" s="47"/>
      <c r="B55" s="47"/>
      <c r="C55" s="47"/>
      <c r="D55" s="47"/>
    </row>
    <row r="56" spans="1:4" x14ac:dyDescent="0.2">
      <c r="A56" s="47"/>
      <c r="B56" s="47"/>
      <c r="C56" s="47"/>
      <c r="D56" s="47"/>
    </row>
    <row r="57" spans="1:4" x14ac:dyDescent="0.2">
      <c r="A57" s="47"/>
      <c r="B57" s="47"/>
      <c r="C57" s="47"/>
      <c r="D57" s="47"/>
    </row>
    <row r="58" spans="1:4" x14ac:dyDescent="0.2">
      <c r="A58" s="47"/>
      <c r="B58" s="47"/>
      <c r="C58" s="47"/>
      <c r="D58" s="47"/>
    </row>
  </sheetData>
  <mergeCells count="9">
    <mergeCell ref="A54:D58"/>
    <mergeCell ref="A3:C3"/>
    <mergeCell ref="A2:C2"/>
    <mergeCell ref="A52:C52"/>
    <mergeCell ref="F22:F23"/>
    <mergeCell ref="A5:D5"/>
    <mergeCell ref="A19:C19"/>
    <mergeCell ref="A21:D21"/>
    <mergeCell ref="A50:C5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801A2-89D2-584F-8582-815B3E2CBBCC}">
  <dimension ref="A1:G64"/>
  <sheetViews>
    <sheetView workbookViewId="0">
      <selection activeCell="F37" sqref="F37"/>
    </sheetView>
  </sheetViews>
  <sheetFormatPr baseColWidth="10" defaultRowHeight="17" customHeight="1" x14ac:dyDescent="0.2"/>
  <cols>
    <col min="1" max="1" width="14.83203125" customWidth="1"/>
    <col min="2" max="3" width="11.83203125" customWidth="1"/>
    <col min="4" max="4" width="12.5" bestFit="1" customWidth="1"/>
    <col min="6" max="6" width="31.5" customWidth="1"/>
  </cols>
  <sheetData>
    <row r="1" spans="1:5" ht="17" customHeight="1" x14ac:dyDescent="0.2">
      <c r="A1" s="1" t="s">
        <v>50</v>
      </c>
      <c r="B1" s="2"/>
      <c r="C1" s="2"/>
      <c r="D1" s="2"/>
    </row>
    <row r="2" spans="1:5" ht="16" x14ac:dyDescent="0.2">
      <c r="A2" s="32" t="s">
        <v>60</v>
      </c>
      <c r="B2" s="27"/>
      <c r="E2" s="28"/>
    </row>
    <row r="3" spans="1:5" ht="16" x14ac:dyDescent="0.2">
      <c r="A3" s="32"/>
      <c r="B3" s="27"/>
      <c r="E3" s="28"/>
    </row>
    <row r="4" spans="1:5" ht="16" x14ac:dyDescent="0.2">
      <c r="A4" s="32" t="s">
        <v>61</v>
      </c>
      <c r="B4" s="27"/>
      <c r="E4" s="28"/>
    </row>
    <row r="5" spans="1:5" ht="16" x14ac:dyDescent="0.2">
      <c r="A5" s="26" t="s">
        <v>54</v>
      </c>
      <c r="B5" s="27"/>
      <c r="E5" s="28"/>
    </row>
    <row r="6" spans="1:5" ht="16" x14ac:dyDescent="0.2">
      <c r="B6" s="49" t="s">
        <v>55</v>
      </c>
      <c r="C6" s="50"/>
      <c r="D6" s="29"/>
      <c r="E6" s="26" t="s">
        <v>56</v>
      </c>
    </row>
    <row r="7" spans="1:5" ht="16" x14ac:dyDescent="0.2">
      <c r="A7" s="30"/>
      <c r="B7" s="49" t="s">
        <v>57</v>
      </c>
      <c r="C7" s="50"/>
      <c r="D7" s="31">
        <f>D6*12</f>
        <v>0</v>
      </c>
      <c r="E7" s="26"/>
    </row>
    <row r="8" spans="1:5" ht="16" customHeight="1" x14ac:dyDescent="0.2">
      <c r="A8" s="30"/>
      <c r="B8" s="49" t="s">
        <v>58</v>
      </c>
      <c r="C8" s="50"/>
      <c r="D8" s="18">
        <f>D7/27</f>
        <v>0</v>
      </c>
    </row>
    <row r="9" spans="1:5" ht="16" x14ac:dyDescent="0.2">
      <c r="A9" s="30"/>
      <c r="B9" s="49" t="s">
        <v>59</v>
      </c>
      <c r="C9" s="50"/>
      <c r="D9" s="18">
        <f>D7/2080</f>
        <v>0</v>
      </c>
    </row>
    <row r="10" spans="1:5" ht="17" customHeight="1" x14ac:dyDescent="0.2">
      <c r="A10" s="2"/>
      <c r="B10" s="5"/>
      <c r="C10" s="5"/>
      <c r="D10" s="6"/>
    </row>
    <row r="11" spans="1:5" ht="17" customHeight="1" x14ac:dyDescent="0.2">
      <c r="A11" s="38" t="s">
        <v>1</v>
      </c>
      <c r="B11" s="39"/>
      <c r="C11" s="39"/>
      <c r="D11" s="40"/>
    </row>
    <row r="12" spans="1:5" ht="17" customHeight="1" x14ac:dyDescent="0.2">
      <c r="A12" s="7" t="s">
        <v>2</v>
      </c>
      <c r="B12" s="8" t="s">
        <v>3</v>
      </c>
      <c r="C12" s="9" t="s">
        <v>4</v>
      </c>
      <c r="D12" s="10" t="s">
        <v>64</v>
      </c>
    </row>
    <row r="13" spans="1:5" ht="17" customHeight="1" x14ac:dyDescent="0.2">
      <c r="A13" s="11" t="s">
        <v>6</v>
      </c>
      <c r="B13" s="12" t="s">
        <v>7</v>
      </c>
      <c r="C13" s="13">
        <v>45169</v>
      </c>
      <c r="D13" s="4">
        <f>$D$6</f>
        <v>0</v>
      </c>
    </row>
    <row r="14" spans="1:5" ht="17" customHeight="1" x14ac:dyDescent="0.2">
      <c r="A14" s="11" t="s">
        <v>6</v>
      </c>
      <c r="B14" s="12" t="s">
        <v>8</v>
      </c>
      <c r="C14" s="13">
        <v>45199</v>
      </c>
      <c r="D14" s="4">
        <f t="shared" ref="D14:D24" si="0">$D$6</f>
        <v>0</v>
      </c>
    </row>
    <row r="15" spans="1:5" ht="17" customHeight="1" x14ac:dyDescent="0.2">
      <c r="A15" s="11" t="s">
        <v>6</v>
      </c>
      <c r="B15" s="12" t="s">
        <v>9</v>
      </c>
      <c r="C15" s="13">
        <v>45230</v>
      </c>
      <c r="D15" s="4">
        <f t="shared" si="0"/>
        <v>0</v>
      </c>
    </row>
    <row r="16" spans="1:5" ht="17" customHeight="1" x14ac:dyDescent="0.2">
      <c r="A16" s="11" t="s">
        <v>6</v>
      </c>
      <c r="B16" s="12" t="s">
        <v>10</v>
      </c>
      <c r="C16" s="13">
        <v>45260</v>
      </c>
      <c r="D16" s="4">
        <f t="shared" si="0"/>
        <v>0</v>
      </c>
    </row>
    <row r="17" spans="1:7" ht="17" customHeight="1" x14ac:dyDescent="0.2">
      <c r="A17" s="11" t="s">
        <v>6</v>
      </c>
      <c r="B17" s="12" t="s">
        <v>11</v>
      </c>
      <c r="C17" s="13">
        <v>45291</v>
      </c>
      <c r="D17" s="4">
        <f t="shared" si="0"/>
        <v>0</v>
      </c>
    </row>
    <row r="18" spans="1:7" ht="17" customHeight="1" x14ac:dyDescent="0.2">
      <c r="A18" s="11" t="s">
        <v>6</v>
      </c>
      <c r="B18" s="14" t="s">
        <v>12</v>
      </c>
      <c r="C18" s="15">
        <v>45322</v>
      </c>
      <c r="D18" s="4">
        <f t="shared" si="0"/>
        <v>0</v>
      </c>
    </row>
    <row r="19" spans="1:7" ht="17" customHeight="1" x14ac:dyDescent="0.2">
      <c r="A19" s="11" t="s">
        <v>6</v>
      </c>
      <c r="B19" s="14" t="s">
        <v>13</v>
      </c>
      <c r="C19" s="15">
        <v>45351</v>
      </c>
      <c r="D19" s="4">
        <f t="shared" si="0"/>
        <v>0</v>
      </c>
    </row>
    <row r="20" spans="1:7" ht="17" customHeight="1" x14ac:dyDescent="0.2">
      <c r="A20" s="11" t="s">
        <v>6</v>
      </c>
      <c r="B20" s="14" t="s">
        <v>14</v>
      </c>
      <c r="C20" s="15">
        <v>45382</v>
      </c>
      <c r="D20" s="4">
        <f t="shared" si="0"/>
        <v>0</v>
      </c>
    </row>
    <row r="21" spans="1:7" ht="17" customHeight="1" x14ac:dyDescent="0.2">
      <c r="A21" s="11" t="s">
        <v>6</v>
      </c>
      <c r="B21" s="14" t="s">
        <v>15</v>
      </c>
      <c r="C21" s="15">
        <v>45412</v>
      </c>
      <c r="D21" s="4">
        <f t="shared" si="0"/>
        <v>0</v>
      </c>
    </row>
    <row r="22" spans="1:7" ht="17" customHeight="1" x14ac:dyDescent="0.2">
      <c r="A22" s="11" t="s">
        <v>6</v>
      </c>
      <c r="B22" s="14" t="s">
        <v>16</v>
      </c>
      <c r="C22" s="15">
        <v>45443</v>
      </c>
      <c r="D22" s="4">
        <f t="shared" si="0"/>
        <v>0</v>
      </c>
    </row>
    <row r="23" spans="1:7" ht="17" customHeight="1" x14ac:dyDescent="0.2">
      <c r="A23" s="11" t="s">
        <v>6</v>
      </c>
      <c r="B23" s="14" t="s">
        <v>17</v>
      </c>
      <c r="C23" s="15">
        <v>45473</v>
      </c>
      <c r="D23" s="4">
        <f t="shared" si="0"/>
        <v>0</v>
      </c>
    </row>
    <row r="24" spans="1:7" ht="17" customHeight="1" x14ac:dyDescent="0.2">
      <c r="A24" s="11" t="s">
        <v>6</v>
      </c>
      <c r="B24" s="14" t="s">
        <v>18</v>
      </c>
      <c r="C24" s="15">
        <v>45504</v>
      </c>
      <c r="D24" s="4">
        <f t="shared" si="0"/>
        <v>0</v>
      </c>
    </row>
    <row r="25" spans="1:7" ht="17" customHeight="1" x14ac:dyDescent="0.2">
      <c r="A25" s="41" t="s">
        <v>19</v>
      </c>
      <c r="B25" s="42"/>
      <c r="C25" s="43"/>
      <c r="D25" s="18">
        <f>SUM(D13:D24)</f>
        <v>0</v>
      </c>
    </row>
    <row r="26" spans="1:7" ht="17" customHeight="1" x14ac:dyDescent="0.2">
      <c r="A26" s="16"/>
      <c r="B26" s="19"/>
      <c r="C26" s="17"/>
      <c r="D26" s="20"/>
    </row>
    <row r="27" spans="1:7" ht="17" customHeight="1" x14ac:dyDescent="0.2">
      <c r="A27" s="44" t="s">
        <v>20</v>
      </c>
      <c r="B27" s="45"/>
      <c r="C27" s="45"/>
      <c r="D27" s="46"/>
    </row>
    <row r="28" spans="1:7" ht="17" customHeight="1" x14ac:dyDescent="0.2">
      <c r="A28" s="7" t="s">
        <v>2</v>
      </c>
      <c r="B28" s="8" t="s">
        <v>3</v>
      </c>
      <c r="C28" s="9" t="s">
        <v>4</v>
      </c>
      <c r="D28" s="10" t="s">
        <v>64</v>
      </c>
      <c r="F28" s="37"/>
    </row>
    <row r="29" spans="1:7" ht="17" customHeight="1" x14ac:dyDescent="0.2">
      <c r="A29" s="11" t="s">
        <v>21</v>
      </c>
      <c r="B29" s="14" t="s">
        <v>53</v>
      </c>
      <c r="C29" s="15">
        <v>45527</v>
      </c>
      <c r="D29" s="4">
        <f>$D$8</f>
        <v>0</v>
      </c>
      <c r="F29" s="37"/>
      <c r="G29" s="25"/>
    </row>
    <row r="30" spans="1:7" ht="17" customHeight="1" x14ac:dyDescent="0.2">
      <c r="A30" s="11" t="s">
        <v>21</v>
      </c>
      <c r="B30" s="14" t="s">
        <v>22</v>
      </c>
      <c r="C30" s="15">
        <v>45541</v>
      </c>
      <c r="D30" s="4">
        <f t="shared" ref="D30:D55" si="1">$D$8</f>
        <v>0</v>
      </c>
      <c r="F30" s="25"/>
      <c r="G30" s="25"/>
    </row>
    <row r="31" spans="1:7" ht="17" customHeight="1" x14ac:dyDescent="0.2">
      <c r="A31" s="11" t="s">
        <v>21</v>
      </c>
      <c r="B31" s="14" t="s">
        <v>23</v>
      </c>
      <c r="C31" s="15">
        <v>45555</v>
      </c>
      <c r="D31" s="4">
        <f t="shared" si="1"/>
        <v>0</v>
      </c>
      <c r="F31" s="24"/>
    </row>
    <row r="32" spans="1:7" ht="17" customHeight="1" x14ac:dyDescent="0.2">
      <c r="A32" s="11" t="s">
        <v>21</v>
      </c>
      <c r="B32" s="14" t="s">
        <v>24</v>
      </c>
      <c r="C32" s="15">
        <v>45569</v>
      </c>
      <c r="D32" s="4">
        <f t="shared" si="1"/>
        <v>0</v>
      </c>
    </row>
    <row r="33" spans="1:4" ht="17" customHeight="1" x14ac:dyDescent="0.2">
      <c r="A33" s="11" t="s">
        <v>21</v>
      </c>
      <c r="B33" s="14" t="s">
        <v>25</v>
      </c>
      <c r="C33" s="15">
        <v>45583</v>
      </c>
      <c r="D33" s="4">
        <f t="shared" si="1"/>
        <v>0</v>
      </c>
    </row>
    <row r="34" spans="1:4" ht="17" customHeight="1" x14ac:dyDescent="0.2">
      <c r="A34" s="11" t="s">
        <v>21</v>
      </c>
      <c r="B34" s="14" t="s">
        <v>26</v>
      </c>
      <c r="C34" s="15">
        <v>45597</v>
      </c>
      <c r="D34" s="4">
        <f t="shared" si="1"/>
        <v>0</v>
      </c>
    </row>
    <row r="35" spans="1:4" ht="17" customHeight="1" x14ac:dyDescent="0.2">
      <c r="A35" s="11" t="s">
        <v>21</v>
      </c>
      <c r="B35" s="14" t="s">
        <v>27</v>
      </c>
      <c r="C35" s="15">
        <v>45611</v>
      </c>
      <c r="D35" s="4">
        <f t="shared" si="1"/>
        <v>0</v>
      </c>
    </row>
    <row r="36" spans="1:4" ht="17" customHeight="1" x14ac:dyDescent="0.2">
      <c r="A36" s="11" t="s">
        <v>21</v>
      </c>
      <c r="B36" s="14" t="s">
        <v>28</v>
      </c>
      <c r="C36" s="15">
        <v>45625</v>
      </c>
      <c r="D36" s="4">
        <f t="shared" si="1"/>
        <v>0</v>
      </c>
    </row>
    <row r="37" spans="1:4" ht="17" customHeight="1" x14ac:dyDescent="0.2">
      <c r="A37" s="11" t="s">
        <v>21</v>
      </c>
      <c r="B37" s="14" t="s">
        <v>29</v>
      </c>
      <c r="C37" s="15">
        <v>45639</v>
      </c>
      <c r="D37" s="4">
        <f t="shared" si="1"/>
        <v>0</v>
      </c>
    </row>
    <row r="38" spans="1:4" ht="17" customHeight="1" x14ac:dyDescent="0.2">
      <c r="A38" s="11" t="s">
        <v>21</v>
      </c>
      <c r="B38" s="14" t="s">
        <v>30</v>
      </c>
      <c r="C38" s="15">
        <v>45653</v>
      </c>
      <c r="D38" s="4">
        <f t="shared" si="1"/>
        <v>0</v>
      </c>
    </row>
    <row r="39" spans="1:4" ht="17" customHeight="1" x14ac:dyDescent="0.2">
      <c r="A39" s="11" t="s">
        <v>21</v>
      </c>
      <c r="B39" s="14" t="s">
        <v>31</v>
      </c>
      <c r="C39" s="15">
        <v>45667</v>
      </c>
      <c r="D39" s="4">
        <f t="shared" si="1"/>
        <v>0</v>
      </c>
    </row>
    <row r="40" spans="1:4" ht="17" customHeight="1" x14ac:dyDescent="0.2">
      <c r="A40" s="21" t="s">
        <v>21</v>
      </c>
      <c r="B40" s="22" t="s">
        <v>32</v>
      </c>
      <c r="C40" s="23">
        <v>45681</v>
      </c>
      <c r="D40" s="4">
        <f t="shared" si="1"/>
        <v>0</v>
      </c>
    </row>
    <row r="41" spans="1:4" ht="17" customHeight="1" x14ac:dyDescent="0.2">
      <c r="A41" s="11" t="s">
        <v>21</v>
      </c>
      <c r="B41" s="14" t="s">
        <v>33</v>
      </c>
      <c r="C41" s="15">
        <v>45695</v>
      </c>
      <c r="D41" s="4">
        <f t="shared" si="1"/>
        <v>0</v>
      </c>
    </row>
    <row r="42" spans="1:4" ht="17" customHeight="1" x14ac:dyDescent="0.2">
      <c r="A42" s="11" t="s">
        <v>21</v>
      </c>
      <c r="B42" s="14" t="s">
        <v>34</v>
      </c>
      <c r="C42" s="15">
        <v>45709</v>
      </c>
      <c r="D42" s="4">
        <f t="shared" si="1"/>
        <v>0</v>
      </c>
    </row>
    <row r="43" spans="1:4" ht="17" customHeight="1" x14ac:dyDescent="0.2">
      <c r="A43" s="11" t="s">
        <v>21</v>
      </c>
      <c r="B43" s="14" t="s">
        <v>35</v>
      </c>
      <c r="C43" s="15">
        <v>45723</v>
      </c>
      <c r="D43" s="4">
        <f t="shared" si="1"/>
        <v>0</v>
      </c>
    </row>
    <row r="44" spans="1:4" ht="17" customHeight="1" x14ac:dyDescent="0.2">
      <c r="A44" s="11" t="s">
        <v>21</v>
      </c>
      <c r="B44" s="14" t="s">
        <v>36</v>
      </c>
      <c r="C44" s="15">
        <v>45737</v>
      </c>
      <c r="D44" s="4">
        <f t="shared" si="1"/>
        <v>0</v>
      </c>
    </row>
    <row r="45" spans="1:4" ht="17" customHeight="1" x14ac:dyDescent="0.2">
      <c r="A45" s="11" t="s">
        <v>21</v>
      </c>
      <c r="B45" s="14" t="s">
        <v>37</v>
      </c>
      <c r="C45" s="15">
        <v>45751</v>
      </c>
      <c r="D45" s="4">
        <f t="shared" si="1"/>
        <v>0</v>
      </c>
    </row>
    <row r="46" spans="1:4" ht="17" customHeight="1" x14ac:dyDescent="0.2">
      <c r="A46" s="11" t="s">
        <v>21</v>
      </c>
      <c r="B46" s="14" t="s">
        <v>38</v>
      </c>
      <c r="C46" s="15">
        <v>45765</v>
      </c>
      <c r="D46" s="4">
        <f t="shared" si="1"/>
        <v>0</v>
      </c>
    </row>
    <row r="47" spans="1:4" ht="17" customHeight="1" x14ac:dyDescent="0.2">
      <c r="A47" s="11" t="s">
        <v>21</v>
      </c>
      <c r="B47" s="14" t="s">
        <v>39</v>
      </c>
      <c r="C47" s="15">
        <v>45779</v>
      </c>
      <c r="D47" s="4">
        <f t="shared" si="1"/>
        <v>0</v>
      </c>
    </row>
    <row r="48" spans="1:4" ht="17" customHeight="1" x14ac:dyDescent="0.2">
      <c r="A48" s="11" t="s">
        <v>21</v>
      </c>
      <c r="B48" s="14" t="s">
        <v>40</v>
      </c>
      <c r="C48" s="15">
        <v>45793</v>
      </c>
      <c r="D48" s="4">
        <f t="shared" si="1"/>
        <v>0</v>
      </c>
    </row>
    <row r="49" spans="1:4" ht="17" customHeight="1" x14ac:dyDescent="0.2">
      <c r="A49" s="11" t="s">
        <v>21</v>
      </c>
      <c r="B49" s="14" t="s">
        <v>41</v>
      </c>
      <c r="C49" s="15">
        <v>45807</v>
      </c>
      <c r="D49" s="4">
        <f t="shared" si="1"/>
        <v>0</v>
      </c>
    </row>
    <row r="50" spans="1:4" ht="17" customHeight="1" x14ac:dyDescent="0.2">
      <c r="A50" s="11" t="s">
        <v>21</v>
      </c>
      <c r="B50" s="14" t="s">
        <v>42</v>
      </c>
      <c r="C50" s="15">
        <v>45821</v>
      </c>
      <c r="D50" s="4">
        <f t="shared" si="1"/>
        <v>0</v>
      </c>
    </row>
    <row r="51" spans="1:4" ht="17" customHeight="1" x14ac:dyDescent="0.2">
      <c r="A51" s="11" t="s">
        <v>21</v>
      </c>
      <c r="B51" s="14" t="s">
        <v>43</v>
      </c>
      <c r="C51" s="15">
        <v>45835</v>
      </c>
      <c r="D51" s="4">
        <f t="shared" si="1"/>
        <v>0</v>
      </c>
    </row>
    <row r="52" spans="1:4" ht="17" customHeight="1" x14ac:dyDescent="0.2">
      <c r="A52" s="11" t="s">
        <v>21</v>
      </c>
      <c r="B52" s="14" t="s">
        <v>44</v>
      </c>
      <c r="C52" s="15">
        <v>45849</v>
      </c>
      <c r="D52" s="4">
        <f t="shared" si="1"/>
        <v>0</v>
      </c>
    </row>
    <row r="53" spans="1:4" ht="17" customHeight="1" x14ac:dyDescent="0.2">
      <c r="A53" s="11" t="s">
        <v>21</v>
      </c>
      <c r="B53" s="14" t="s">
        <v>45</v>
      </c>
      <c r="C53" s="15">
        <v>45863</v>
      </c>
      <c r="D53" s="4">
        <f t="shared" si="1"/>
        <v>0</v>
      </c>
    </row>
    <row r="54" spans="1:4" ht="17" customHeight="1" x14ac:dyDescent="0.2">
      <c r="A54" s="11" t="s">
        <v>21</v>
      </c>
      <c r="B54" s="14" t="s">
        <v>46</v>
      </c>
      <c r="C54" s="15">
        <v>45877</v>
      </c>
      <c r="D54" s="4">
        <f t="shared" si="1"/>
        <v>0</v>
      </c>
    </row>
    <row r="55" spans="1:4" ht="17" customHeight="1" x14ac:dyDescent="0.2">
      <c r="A55" s="11" t="s">
        <v>21</v>
      </c>
      <c r="B55" s="14" t="s">
        <v>47</v>
      </c>
      <c r="C55" s="15">
        <v>45891</v>
      </c>
      <c r="D55" s="4">
        <f t="shared" si="1"/>
        <v>0</v>
      </c>
    </row>
    <row r="56" spans="1:4" ht="17" customHeight="1" x14ac:dyDescent="0.2">
      <c r="A56" s="36" t="s">
        <v>48</v>
      </c>
      <c r="B56" s="36"/>
      <c r="C56" s="36"/>
      <c r="D56" s="18">
        <f>SUM(D29:D55)</f>
        <v>0</v>
      </c>
    </row>
    <row r="58" spans="1:4" ht="17" customHeight="1" x14ac:dyDescent="0.2">
      <c r="A58" s="48" t="s">
        <v>63</v>
      </c>
      <c r="B58" s="48"/>
      <c r="C58" s="48"/>
      <c r="D58" s="33">
        <f>D7/26</f>
        <v>0</v>
      </c>
    </row>
    <row r="59" spans="1:4" ht="17" customHeight="1" x14ac:dyDescent="0.2">
      <c r="A59" s="34"/>
      <c r="B59" s="34"/>
      <c r="C59" s="34"/>
      <c r="D59" s="34"/>
    </row>
    <row r="60" spans="1:4" ht="17" customHeight="1" x14ac:dyDescent="0.2">
      <c r="A60" s="47" t="s">
        <v>62</v>
      </c>
      <c r="B60" s="47"/>
      <c r="C60" s="47"/>
      <c r="D60" s="47"/>
    </row>
    <row r="61" spans="1:4" ht="17" customHeight="1" x14ac:dyDescent="0.2">
      <c r="A61" s="47"/>
      <c r="B61" s="47"/>
      <c r="C61" s="47"/>
      <c r="D61" s="47"/>
    </row>
    <row r="62" spans="1:4" ht="17" customHeight="1" x14ac:dyDescent="0.2">
      <c r="A62" s="47"/>
      <c r="B62" s="47"/>
      <c r="C62" s="47"/>
      <c r="D62" s="47"/>
    </row>
    <row r="63" spans="1:4" ht="17" customHeight="1" x14ac:dyDescent="0.2">
      <c r="A63" s="47"/>
      <c r="B63" s="47"/>
      <c r="C63" s="47"/>
      <c r="D63" s="47"/>
    </row>
    <row r="64" spans="1:4" ht="17" customHeight="1" x14ac:dyDescent="0.2">
      <c r="A64" s="47"/>
      <c r="B64" s="47"/>
      <c r="C64" s="47"/>
      <c r="D64" s="47"/>
    </row>
  </sheetData>
  <mergeCells count="11">
    <mergeCell ref="F28:F29"/>
    <mergeCell ref="A60:D64"/>
    <mergeCell ref="A56:C56"/>
    <mergeCell ref="A58:C58"/>
    <mergeCell ref="B6:C6"/>
    <mergeCell ref="B7:C7"/>
    <mergeCell ref="B8:C8"/>
    <mergeCell ref="B9:C9"/>
    <mergeCell ref="A11:D11"/>
    <mergeCell ref="A25:C25"/>
    <mergeCell ref="A27:D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Gross</vt:lpstr>
      <vt:lpstr>Net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Pierce, Emily L.</dc:creator>
  <cp:lastModifiedBy>Pierce, Emily L.</cp:lastModifiedBy>
  <dcterms:created xsi:type="dcterms:W3CDTF">2023-09-29T21:57:36Z</dcterms:created>
  <dcterms:modified xsi:type="dcterms:W3CDTF">2023-12-06T20:16:47Z</dcterms:modified>
</cp:coreProperties>
</file>